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Оксана\Учебный год 2023-2024\Календарь+типовое меню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I176" i="1"/>
  <c r="J157" i="1"/>
  <c r="G157" i="1"/>
  <c r="H157" i="1"/>
  <c r="I157" i="1"/>
  <c r="F138" i="1"/>
  <c r="G138" i="1"/>
  <c r="H138" i="1"/>
  <c r="J138" i="1"/>
  <c r="G119" i="1"/>
  <c r="H119" i="1"/>
  <c r="I119" i="1"/>
  <c r="J119" i="1"/>
  <c r="F119" i="1"/>
  <c r="F100" i="1"/>
  <c r="F81" i="1"/>
  <c r="H81" i="1"/>
  <c r="I81" i="1"/>
  <c r="J81" i="1"/>
  <c r="J62" i="1"/>
  <c r="F62" i="1"/>
  <c r="G62" i="1"/>
  <c r="L24" i="1"/>
  <c r="L196" i="1" s="1"/>
  <c r="J43" i="1"/>
  <c r="F43" i="1"/>
  <c r="G43" i="1"/>
  <c r="H43" i="1"/>
  <c r="F24" i="1"/>
  <c r="G24" i="1"/>
  <c r="I24" i="1"/>
  <c r="J24" i="1"/>
  <c r="H24" i="1"/>
  <c r="I196" i="1" l="1"/>
  <c r="J196" i="1"/>
  <c r="F196" i="1"/>
  <c r="G196" i="1"/>
  <c r="H196" i="1"/>
</calcChain>
</file>

<file path=xl/sharedStrings.xml><?xml version="1.0" encoding="utf-8"?>
<sst xmlns="http://schemas.openxmlformats.org/spreadsheetml/2006/main" count="346" uniqueCount="135">
  <si>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</si>
  <si>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</si>
  <si>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</si>
  <si>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</si>
  <si>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</si>
  <si>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</si>
  <si>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</si>
  <si>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</si>
  <si>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</si>
  <si>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</si>
  <si>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</si>
  <si>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</si>
  <si>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</si>
  <si>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</si>
  <si>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</si>
  <si>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</si>
  <si>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</si>
  <si>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</si>
  <si>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</si>
  <si>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</si>
  <si>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</si>
  <si>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</si>
  <si>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</si>
  <si>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</si>
  <si>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</si>
  <si>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</si>
  <si>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</si>
  <si>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</si>
  <si>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</si>
  <si>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</si>
  <si>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</si>
  <si>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</si>
  <si>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</si>
  <si>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</si>
  <si>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</si>
  <si>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</si>
  <si>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</si>
  <si>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</si>
  <si>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</si>
  <si>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пикантный (горячий)</t>
  </si>
  <si>
    <t>бутерброды</t>
  </si>
  <si>
    <t xml:space="preserve">Каша жидкая молочная кукурузная </t>
  </si>
  <si>
    <t>54-1к</t>
  </si>
  <si>
    <t>Хлеб пшеничный</t>
  </si>
  <si>
    <t>Салат из свежих помидоров и огурцов</t>
  </si>
  <si>
    <t>Рассольник Ленинградский</t>
  </si>
  <si>
    <t>54-3с</t>
  </si>
  <si>
    <t>Плов из отварной говядины</t>
  </si>
  <si>
    <t>Компот из изюма</t>
  </si>
  <si>
    <t>54-6хн</t>
  </si>
  <si>
    <t>Хлеб ржаной</t>
  </si>
  <si>
    <t>Картофельная запеканка с мясом</t>
  </si>
  <si>
    <t>Овощи натуральные (порц.) помидоры</t>
  </si>
  <si>
    <t>Чай с сахаром</t>
  </si>
  <si>
    <t>54-2гн</t>
  </si>
  <si>
    <t>Солянка сборная мясная</t>
  </si>
  <si>
    <t>Шницель из говядины, соус красный основной</t>
  </si>
  <si>
    <t>386/465</t>
  </si>
  <si>
    <t>Каша гречневая рассыпчатая</t>
  </si>
  <si>
    <t>Компот из чернослива</t>
  </si>
  <si>
    <t>54-3хн</t>
  </si>
  <si>
    <t>Омлет натуральный</t>
  </si>
  <si>
    <t>Бутерброд с сыром</t>
  </si>
  <si>
    <t>Чай с облепихой</t>
  </si>
  <si>
    <t>54-5гн</t>
  </si>
  <si>
    <t>Борщ с капустой и картофелем и сметаной</t>
  </si>
  <si>
    <t>Жаркое по-домашнему</t>
  </si>
  <si>
    <t>Кисель из свежей клюквы</t>
  </si>
  <si>
    <t>Запеканка из творога с молоком сгущенным</t>
  </si>
  <si>
    <t>Бутерброды с отварными мясопродуктами (язык говяжий)</t>
  </si>
  <si>
    <t>Чай с молоком и сахаром</t>
  </si>
  <si>
    <t>54-6гн</t>
  </si>
  <si>
    <t>Салат из свежих огурцов</t>
  </si>
  <si>
    <t>Суп картофельный с макаронными изделиями и курицей</t>
  </si>
  <si>
    <t>54-7с</t>
  </si>
  <si>
    <t>Рис припущенный</t>
  </si>
  <si>
    <t>Компот из вишни</t>
  </si>
  <si>
    <t>54-1хн</t>
  </si>
  <si>
    <t>Рыба запеченная с яйцом, картофель отварной</t>
  </si>
  <si>
    <t>347/431</t>
  </si>
  <si>
    <t>Бутерброд с джемом</t>
  </si>
  <si>
    <t>Чай со смородиной</t>
  </si>
  <si>
    <t>Суп картофельный с бобовыми (горох)</t>
  </si>
  <si>
    <t>Печень говяжья по-строгановски</t>
  </si>
  <si>
    <t>403/452</t>
  </si>
  <si>
    <t>Макаронные изделия отварные</t>
  </si>
  <si>
    <t>Кисель из свежей брусники</t>
  </si>
  <si>
    <t>54-10хн</t>
  </si>
  <si>
    <t>Каша пшенная молочная жидкая</t>
  </si>
  <si>
    <t>Какао с молоком</t>
  </si>
  <si>
    <t>54-21гн</t>
  </si>
  <si>
    <t>54-9гн</t>
  </si>
  <si>
    <t>Кофейный напиток с молоком</t>
  </si>
  <si>
    <t>Свекольник</t>
  </si>
  <si>
    <t>Курица в соусе с томатом</t>
  </si>
  <si>
    <t>Компот из кураги</t>
  </si>
  <si>
    <t>54-5хн</t>
  </si>
  <si>
    <t>Омлет с сыром</t>
  </si>
  <si>
    <t>Бутерброд с маслом</t>
  </si>
  <si>
    <t>Чай с грушей и апельсином</t>
  </si>
  <si>
    <t>54-14гн</t>
  </si>
  <si>
    <t>Салат из свеклы с курагой и изюмом</t>
  </si>
  <si>
    <t>54-14з</t>
  </si>
  <si>
    <t>Рыба тушенная в томате с овощами</t>
  </si>
  <si>
    <t>Кисель из плодов шиповника (витаминный)</t>
  </si>
  <si>
    <t>Каша из хлопьев овсяных "Геркулес" жидкая</t>
  </si>
  <si>
    <t>Чай с брусникой и сахаром</t>
  </si>
  <si>
    <t>сладкое</t>
  </si>
  <si>
    <t>Джем фруктовый</t>
  </si>
  <si>
    <t>пром</t>
  </si>
  <si>
    <t>Овощи натуральные (порц.) Огурцы свежие</t>
  </si>
  <si>
    <t>Компот из яблок с лимоном</t>
  </si>
  <si>
    <t>Овощи натуральные (порц.) Помидоры свежие</t>
  </si>
  <si>
    <t>Щи из свежей капусты с картофелем</t>
  </si>
  <si>
    <t>Плов из отварной птицы</t>
  </si>
  <si>
    <t xml:space="preserve">Запеканка из творога </t>
  </si>
  <si>
    <t>Повидло (порциями)</t>
  </si>
  <si>
    <t>Чай с яблоком</t>
  </si>
  <si>
    <t>54-46гн</t>
  </si>
  <si>
    <t>Салат из свежих помидоров</t>
  </si>
  <si>
    <t>Суп с рыбными консервами (сайра)</t>
  </si>
  <si>
    <t>Картофельное пюре</t>
  </si>
  <si>
    <t xml:space="preserve">ГБОУ НСО СКК </t>
  </si>
  <si>
    <t>Директор</t>
  </si>
  <si>
    <t>Бахвалов</t>
  </si>
  <si>
    <t>Плоды свежие</t>
  </si>
  <si>
    <t xml:space="preserve">Плоды свежие </t>
  </si>
  <si>
    <t>Икра морковная</t>
  </si>
  <si>
    <t>54-12з</t>
  </si>
  <si>
    <t xml:space="preserve">Сельдь с луком </t>
  </si>
  <si>
    <t xml:space="preserve">Рыба тушенная в сметанном соусе </t>
  </si>
  <si>
    <t>Салат из свеклы отварной</t>
  </si>
  <si>
    <t>54-13з</t>
  </si>
  <si>
    <t xml:space="preserve">Бутерброды с отварными мясопродуктами </t>
  </si>
  <si>
    <t>Салат картофельный с кукурузой и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</si>
</sst>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" fillId="4" borderId="23" xfId="0" applyFont="1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G167" sqref="G1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122</v>
      </c>
      <c r="D1" s="56"/>
      <c r="E1" s="57"/>
      <c r="F1" s="12" t="s">
        <v>16</v>
      </c>
      <c r="G1" s="2" t="s">
        <v>17</v>
      </c>
      <c r="H1" s="58" t="s">
        <v>123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124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210</v>
      </c>
      <c r="G6" s="40">
        <v>6.09</v>
      </c>
      <c r="H6" s="40">
        <v>7.25</v>
      </c>
      <c r="I6" s="40">
        <v>36.020000000000003</v>
      </c>
      <c r="J6" s="40">
        <v>233.41</v>
      </c>
      <c r="K6" s="41" t="s">
        <v>42</v>
      </c>
      <c r="L6" s="40"/>
    </row>
    <row r="7" spans="1:12" ht="15" x14ac:dyDescent="0.25">
      <c r="A7" s="23"/>
      <c r="B7" s="15"/>
      <c r="C7" s="11"/>
      <c r="D7" s="51" t="s">
        <v>40</v>
      </c>
      <c r="E7" s="39" t="s">
        <v>39</v>
      </c>
      <c r="F7" s="40">
        <v>40</v>
      </c>
      <c r="G7" s="43">
        <v>4.7</v>
      </c>
      <c r="H7" s="43">
        <v>7.6</v>
      </c>
      <c r="I7" s="43">
        <v>12.7</v>
      </c>
      <c r="J7" s="43">
        <v>138</v>
      </c>
      <c r="K7" s="44">
        <v>104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92</v>
      </c>
      <c r="F8" s="43">
        <v>200</v>
      </c>
      <c r="G8" s="43">
        <v>3.8</v>
      </c>
      <c r="H8" s="43">
        <v>3.5</v>
      </c>
      <c r="I8" s="43">
        <v>11.1</v>
      </c>
      <c r="J8" s="43">
        <v>90.8</v>
      </c>
      <c r="K8" s="44" t="s">
        <v>91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25</v>
      </c>
      <c r="G9" s="43">
        <v>1.9</v>
      </c>
      <c r="H9" s="43">
        <v>0.2</v>
      </c>
      <c r="I9" s="43">
        <v>12.3</v>
      </c>
      <c r="J9" s="43">
        <v>58.75</v>
      </c>
      <c r="K9" s="44">
        <v>114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125</v>
      </c>
      <c r="F10" s="43">
        <v>185</v>
      </c>
      <c r="G10" s="43">
        <v>0.74</v>
      </c>
      <c r="H10" s="43">
        <v>0.74</v>
      </c>
      <c r="I10" s="43">
        <v>18.13</v>
      </c>
      <c r="J10" s="43">
        <v>86.95</v>
      </c>
      <c r="K10" s="44">
        <v>118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660</v>
      </c>
      <c r="G13" s="19">
        <f t="shared" ref="G13:J13" si="0">SUM(G6:G12)</f>
        <v>17.229999999999997</v>
      </c>
      <c r="H13" s="19">
        <f t="shared" si="0"/>
        <v>19.29</v>
      </c>
      <c r="I13" s="19">
        <f t="shared" si="0"/>
        <v>90.25</v>
      </c>
      <c r="J13" s="19">
        <f t="shared" si="0"/>
        <v>607.91000000000008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0.54</v>
      </c>
      <c r="H14" s="43">
        <v>3.06</v>
      </c>
      <c r="I14" s="43">
        <v>2.16</v>
      </c>
      <c r="J14" s="43">
        <v>38.4</v>
      </c>
      <c r="K14" s="44">
        <v>31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1.96</v>
      </c>
      <c r="H15" s="43">
        <v>4.92</v>
      </c>
      <c r="I15" s="43">
        <v>15.28</v>
      </c>
      <c r="J15" s="43">
        <v>113.3</v>
      </c>
      <c r="K15" s="44" t="s">
        <v>46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230</v>
      </c>
      <c r="G16" s="43">
        <v>17.38</v>
      </c>
      <c r="H16" s="43">
        <v>17.11</v>
      </c>
      <c r="I16" s="43">
        <v>45.26</v>
      </c>
      <c r="J16" s="43">
        <v>404.8</v>
      </c>
      <c r="K16" s="44">
        <v>375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0.5</v>
      </c>
      <c r="H18" s="43">
        <v>0</v>
      </c>
      <c r="I18" s="43">
        <v>27</v>
      </c>
      <c r="J18" s="43">
        <v>110.2</v>
      </c>
      <c r="K18" s="44" t="s">
        <v>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80</v>
      </c>
      <c r="G19" s="43">
        <v>3.36</v>
      </c>
      <c r="H19" s="43">
        <v>0.48</v>
      </c>
      <c r="I19" s="43">
        <v>23.52</v>
      </c>
      <c r="J19" s="43">
        <v>141</v>
      </c>
      <c r="K19" s="44">
        <v>114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60</v>
      </c>
      <c r="G20" s="43">
        <v>1.84</v>
      </c>
      <c r="H20" s="43">
        <v>0.48</v>
      </c>
      <c r="I20" s="43">
        <v>13.36</v>
      </c>
      <c r="J20" s="43">
        <v>69.599999999999994</v>
      </c>
      <c r="K20" s="44">
        <v>115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25.58</v>
      </c>
      <c r="H23" s="19">
        <f t="shared" si="2"/>
        <v>26.05</v>
      </c>
      <c r="I23" s="19">
        <f t="shared" si="2"/>
        <v>126.57999999999998</v>
      </c>
      <c r="J23" s="19">
        <f t="shared" si="2"/>
        <v>877.30000000000007</v>
      </c>
      <c r="K23" s="25"/>
      <c r="L23" s="19">
        <f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1490</v>
      </c>
      <c r="G24" s="32">
        <f t="shared" ref="G24:J24" si="3">G13+G23</f>
        <v>42.809999999999995</v>
      </c>
      <c r="H24" s="32">
        <f t="shared" si="3"/>
        <v>45.34</v>
      </c>
      <c r="I24" s="32">
        <f t="shared" si="3"/>
        <v>216.82999999999998</v>
      </c>
      <c r="J24" s="32">
        <f t="shared" si="3"/>
        <v>1485.21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20.97</v>
      </c>
      <c r="H25" s="40">
        <v>21.15</v>
      </c>
      <c r="I25" s="40">
        <v>17</v>
      </c>
      <c r="J25" s="40">
        <v>342</v>
      </c>
      <c r="K25" s="41">
        <v>382</v>
      </c>
      <c r="L25" s="40"/>
    </row>
    <row r="26" spans="1:12" ht="15" x14ac:dyDescent="0.25">
      <c r="A26" s="14"/>
      <c r="B26" s="15"/>
      <c r="C26" s="11"/>
      <c r="D26" s="52" t="s">
        <v>26</v>
      </c>
      <c r="E26" s="42" t="s">
        <v>52</v>
      </c>
      <c r="F26" s="43">
        <v>60</v>
      </c>
      <c r="G26" s="43">
        <v>0.66</v>
      </c>
      <c r="H26" s="43">
        <v>0.12</v>
      </c>
      <c r="I26" s="43">
        <v>2.88</v>
      </c>
      <c r="J26" s="43">
        <v>14.4</v>
      </c>
      <c r="K26" s="44">
        <v>112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0.2</v>
      </c>
      <c r="H27" s="43">
        <v>0</v>
      </c>
      <c r="I27" s="43">
        <v>6.4</v>
      </c>
      <c r="J27" s="43">
        <v>26.4</v>
      </c>
      <c r="K27" s="44" t="s">
        <v>54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1.68</v>
      </c>
      <c r="H28" s="43">
        <v>0.24</v>
      </c>
      <c r="I28" s="43">
        <v>11.7</v>
      </c>
      <c r="J28" s="43">
        <v>58.5</v>
      </c>
      <c r="K28" s="44">
        <v>114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126</v>
      </c>
      <c r="F29" s="43">
        <v>185</v>
      </c>
      <c r="G29" s="43">
        <v>1.66</v>
      </c>
      <c r="H29" s="43">
        <v>0.37</v>
      </c>
      <c r="I29" s="43">
        <v>14.99</v>
      </c>
      <c r="J29" s="43">
        <v>79.55</v>
      </c>
      <c r="K29" s="44">
        <v>118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655</v>
      </c>
      <c r="G32" s="19">
        <f t="shared" ref="G32" si="5">SUM(G25:G31)</f>
        <v>25.169999999999998</v>
      </c>
      <c r="H32" s="19">
        <f t="shared" ref="H32" si="6">SUM(H25:H31)</f>
        <v>21.88</v>
      </c>
      <c r="I32" s="19">
        <f t="shared" ref="I32" si="7">SUM(I25:I31)</f>
        <v>52.970000000000006</v>
      </c>
      <c r="J32" s="19">
        <f t="shared" ref="J32:L32" si="8">SUM(J25:J31)</f>
        <v>520.84999999999991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127</v>
      </c>
      <c r="F33" s="43">
        <v>60</v>
      </c>
      <c r="G33" s="43">
        <v>1.3</v>
      </c>
      <c r="H33" s="43">
        <v>4.3</v>
      </c>
      <c r="I33" s="43">
        <v>6.3</v>
      </c>
      <c r="J33" s="43">
        <v>68.5</v>
      </c>
      <c r="K33" s="44" t="s">
        <v>128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6.14</v>
      </c>
      <c r="H34" s="43">
        <v>9.7799999999999994</v>
      </c>
      <c r="I34" s="43">
        <v>2.38</v>
      </c>
      <c r="J34" s="43">
        <v>100</v>
      </c>
      <c r="K34" s="44">
        <v>140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110</v>
      </c>
      <c r="G35" s="43">
        <v>13.58</v>
      </c>
      <c r="H35" s="43">
        <v>13.72</v>
      </c>
      <c r="I35" s="43">
        <v>13.88</v>
      </c>
      <c r="J35" s="43">
        <v>233.4</v>
      </c>
      <c r="K35" s="44" t="s">
        <v>57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8.5500000000000007</v>
      </c>
      <c r="H36" s="43">
        <v>7.85</v>
      </c>
      <c r="I36" s="43">
        <v>37.11</v>
      </c>
      <c r="J36" s="43">
        <v>253</v>
      </c>
      <c r="K36" s="44">
        <v>243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0.8</v>
      </c>
      <c r="H37" s="43">
        <v>0</v>
      </c>
      <c r="I37" s="43">
        <v>28.5</v>
      </c>
      <c r="J37" s="43">
        <v>117</v>
      </c>
      <c r="K37" s="44" t="s">
        <v>60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70</v>
      </c>
      <c r="G38" s="43">
        <v>2.94</v>
      </c>
      <c r="H38" s="43">
        <v>0.42</v>
      </c>
      <c r="I38" s="43">
        <v>20.58</v>
      </c>
      <c r="J38" s="43">
        <v>123</v>
      </c>
      <c r="K38" s="44">
        <v>114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60</v>
      </c>
      <c r="G39" s="43">
        <v>1.84</v>
      </c>
      <c r="H39" s="43">
        <v>0.48</v>
      </c>
      <c r="I39" s="43">
        <v>13.36</v>
      </c>
      <c r="J39" s="43">
        <v>69.599999999999994</v>
      </c>
      <c r="K39" s="44">
        <v>115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9">SUM(G33:G41)</f>
        <v>35.150000000000006</v>
      </c>
      <c r="H42" s="19">
        <f t="shared" ref="H42" si="10">SUM(H33:H41)</f>
        <v>36.549999999999997</v>
      </c>
      <c r="I42" s="19">
        <f t="shared" ref="I42" si="11">SUM(I33:I41)</f>
        <v>122.11</v>
      </c>
      <c r="J42" s="19">
        <f t="shared" ref="J42:L42" si="12">SUM(J33:J41)</f>
        <v>964.5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1505</v>
      </c>
      <c r="G43" s="32">
        <f t="shared" ref="G43" si="13">G32+G42</f>
        <v>60.320000000000007</v>
      </c>
      <c r="H43" s="32">
        <f t="shared" ref="H43" si="14">H32+H42</f>
        <v>58.429999999999993</v>
      </c>
      <c r="I43" s="32">
        <f t="shared" ref="I43" si="15">I32+I42</f>
        <v>175.08</v>
      </c>
      <c r="J43" s="32">
        <f t="shared" ref="J43:L43" si="16">J32+J42</f>
        <v>1485.35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185</v>
      </c>
      <c r="G44" s="40">
        <v>15.5</v>
      </c>
      <c r="H44" s="40">
        <v>24.09</v>
      </c>
      <c r="I44" s="40">
        <v>4.1500000000000004</v>
      </c>
      <c r="J44" s="40">
        <v>293.5</v>
      </c>
      <c r="K44" s="41">
        <v>307</v>
      </c>
      <c r="L44" s="40"/>
    </row>
    <row r="45" spans="1:12" ht="15" x14ac:dyDescent="0.25">
      <c r="A45" s="23"/>
      <c r="B45" s="15"/>
      <c r="C45" s="11"/>
      <c r="D45" s="51" t="s">
        <v>40</v>
      </c>
      <c r="E45" s="42" t="s">
        <v>62</v>
      </c>
      <c r="F45" s="43">
        <v>45</v>
      </c>
      <c r="G45" s="43">
        <v>6.7</v>
      </c>
      <c r="H45" s="43">
        <v>9.5</v>
      </c>
      <c r="I45" s="43">
        <v>9.9</v>
      </c>
      <c r="J45" s="43">
        <v>153</v>
      </c>
      <c r="K45" s="44">
        <v>96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0.3</v>
      </c>
      <c r="H46" s="43">
        <v>0.6</v>
      </c>
      <c r="I46" s="43">
        <v>9.84</v>
      </c>
      <c r="J46" s="43">
        <v>45.88</v>
      </c>
      <c r="K46" s="44" t="s">
        <v>64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20</v>
      </c>
      <c r="G47" s="43">
        <v>1.1200000000000001</v>
      </c>
      <c r="H47" s="43">
        <v>0.16</v>
      </c>
      <c r="I47" s="43">
        <v>7.84</v>
      </c>
      <c r="J47" s="43">
        <v>47</v>
      </c>
      <c r="K47" s="44">
        <v>114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126</v>
      </c>
      <c r="F48" s="43">
        <v>190</v>
      </c>
      <c r="G48" s="43">
        <v>0.76</v>
      </c>
      <c r="H48" s="43">
        <v>0.76</v>
      </c>
      <c r="I48" s="43">
        <v>18.62</v>
      </c>
      <c r="J48" s="43">
        <v>89.3</v>
      </c>
      <c r="K48" s="44">
        <v>118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640</v>
      </c>
      <c r="G51" s="19">
        <f t="shared" ref="G51" si="17">SUM(G44:G50)</f>
        <v>24.380000000000003</v>
      </c>
      <c r="H51" s="19">
        <f t="shared" ref="H51" si="18">SUM(H44:H50)</f>
        <v>35.11</v>
      </c>
      <c r="I51" s="19">
        <f t="shared" ref="I51" si="19">SUM(I44:I50)</f>
        <v>50.35</v>
      </c>
      <c r="J51" s="19">
        <f t="shared" ref="J51:L51" si="20">SUM(J44:J50)</f>
        <v>628.67999999999995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129</v>
      </c>
      <c r="F52" s="43">
        <v>55</v>
      </c>
      <c r="G52" s="43">
        <v>4.3499999999999996</v>
      </c>
      <c r="H52" s="43">
        <v>8.1300000000000008</v>
      </c>
      <c r="I52" s="43">
        <v>2</v>
      </c>
      <c r="J52" s="43">
        <v>74</v>
      </c>
      <c r="K52" s="44">
        <v>89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1.46</v>
      </c>
      <c r="H53" s="43">
        <v>4</v>
      </c>
      <c r="I53" s="43">
        <v>8.52</v>
      </c>
      <c r="J53" s="43">
        <v>76</v>
      </c>
      <c r="K53" s="44">
        <v>133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230</v>
      </c>
      <c r="G54" s="43">
        <v>27.14</v>
      </c>
      <c r="H54" s="43">
        <v>24.2</v>
      </c>
      <c r="I54" s="43">
        <v>17.29</v>
      </c>
      <c r="J54" s="43">
        <v>373.2</v>
      </c>
      <c r="K54" s="44">
        <v>374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0.2</v>
      </c>
      <c r="H56" s="43">
        <v>0.1</v>
      </c>
      <c r="I56" s="43">
        <v>12.5</v>
      </c>
      <c r="J56" s="43">
        <v>51.6</v>
      </c>
      <c r="K56" s="44">
        <v>54.25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80</v>
      </c>
      <c r="G57" s="43">
        <v>3.36</v>
      </c>
      <c r="H57" s="43">
        <v>0.48</v>
      </c>
      <c r="I57" s="43">
        <v>23.52</v>
      </c>
      <c r="J57" s="43">
        <v>141</v>
      </c>
      <c r="K57" s="44">
        <v>114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60</v>
      </c>
      <c r="G58" s="43">
        <v>1.84</v>
      </c>
      <c r="H58" s="43">
        <v>0.48</v>
      </c>
      <c r="I58" s="43">
        <v>13.36</v>
      </c>
      <c r="J58" s="43">
        <v>69.599999999999994</v>
      </c>
      <c r="K58" s="44">
        <v>115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825</v>
      </c>
      <c r="G61" s="19">
        <f t="shared" ref="G61" si="21">SUM(G52:G60)</f>
        <v>38.350000000000009</v>
      </c>
      <c r="H61" s="19">
        <f t="shared" ref="H61" si="22">SUM(H52:H60)</f>
        <v>37.389999999999993</v>
      </c>
      <c r="I61" s="19">
        <f t="shared" ref="I61" si="23">SUM(I52:I60)</f>
        <v>77.19</v>
      </c>
      <c r="J61" s="19">
        <f t="shared" ref="J61:L61" si="24">SUM(J52:J60)</f>
        <v>785.40000000000009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1465</v>
      </c>
      <c r="G62" s="32">
        <f t="shared" ref="G62" si="25">G51+G61</f>
        <v>62.730000000000011</v>
      </c>
      <c r="H62" s="32">
        <f t="shared" ref="H62" si="26">H51+H61</f>
        <v>72.5</v>
      </c>
      <c r="I62" s="32">
        <f t="shared" ref="I62" si="27">I51+I61</f>
        <v>127.53999999999999</v>
      </c>
      <c r="J62" s="32">
        <f t="shared" ref="J62:L62" si="28">J51+J61</f>
        <v>1414.08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170</v>
      </c>
      <c r="G63" s="40">
        <v>24.2</v>
      </c>
      <c r="H63" s="40">
        <v>18</v>
      </c>
      <c r="I63" s="40">
        <v>17.739999999999998</v>
      </c>
      <c r="J63" s="40">
        <v>400.68</v>
      </c>
      <c r="K63" s="41">
        <v>319</v>
      </c>
      <c r="L63" s="40"/>
    </row>
    <row r="64" spans="1:12" ht="15" x14ac:dyDescent="0.25">
      <c r="A64" s="23"/>
      <c r="B64" s="15"/>
      <c r="C64" s="11"/>
      <c r="D64" s="51" t="s">
        <v>40</v>
      </c>
      <c r="E64" s="42" t="s">
        <v>69</v>
      </c>
      <c r="F64" s="43">
        <v>50</v>
      </c>
      <c r="G64" s="43">
        <v>7.9</v>
      </c>
      <c r="H64" s="43">
        <v>4.5</v>
      </c>
      <c r="I64" s="43">
        <v>9.8000000000000007</v>
      </c>
      <c r="J64" s="43">
        <v>111</v>
      </c>
      <c r="K64" s="44">
        <v>83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1.5</v>
      </c>
      <c r="H65" s="43">
        <v>1.4</v>
      </c>
      <c r="I65" s="43">
        <v>8.6</v>
      </c>
      <c r="J65" s="43">
        <v>52.9</v>
      </c>
      <c r="K65" s="44" t="s">
        <v>71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1.1200000000000001</v>
      </c>
      <c r="H66" s="43">
        <v>0.16</v>
      </c>
      <c r="I66" s="43">
        <v>7.84</v>
      </c>
      <c r="J66" s="43">
        <v>47</v>
      </c>
      <c r="K66" s="44">
        <v>114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440</v>
      </c>
      <c r="G70" s="19">
        <f t="shared" ref="G70" si="29">SUM(G63:G69)</f>
        <v>34.72</v>
      </c>
      <c r="H70" s="19">
        <f t="shared" ref="H70" si="30">SUM(H63:H69)</f>
        <v>24.06</v>
      </c>
      <c r="I70" s="19">
        <f t="shared" ref="I70" si="31">SUM(I63:I69)</f>
        <v>43.980000000000004</v>
      </c>
      <c r="J70" s="19">
        <f t="shared" ref="J70:L70" si="32">SUM(J63:J69)</f>
        <v>611.58000000000004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0.4</v>
      </c>
      <c r="H71" s="43">
        <v>6.1</v>
      </c>
      <c r="I71" s="43">
        <v>1.2</v>
      </c>
      <c r="J71" s="43">
        <v>55.2</v>
      </c>
      <c r="K71" s="44">
        <v>36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220</v>
      </c>
      <c r="G72" s="43">
        <v>2.16</v>
      </c>
      <c r="H72" s="43">
        <v>2.2799999999999998</v>
      </c>
      <c r="I72" s="43">
        <v>15.05</v>
      </c>
      <c r="J72" s="43">
        <v>89</v>
      </c>
      <c r="K72" s="44" t="s">
        <v>74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130</v>
      </c>
      <c r="F73" s="43">
        <v>140</v>
      </c>
      <c r="G73" s="43">
        <v>14</v>
      </c>
      <c r="H73" s="43">
        <v>7</v>
      </c>
      <c r="I73" s="43">
        <v>4</v>
      </c>
      <c r="J73" s="43">
        <v>136</v>
      </c>
      <c r="K73" s="44">
        <v>348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75</v>
      </c>
      <c r="F74" s="43">
        <v>150</v>
      </c>
      <c r="G74" s="43">
        <v>4.72</v>
      </c>
      <c r="H74" s="43">
        <v>8.06</v>
      </c>
      <c r="I74" s="43">
        <v>43.2</v>
      </c>
      <c r="J74" s="43">
        <v>264.39999999999998</v>
      </c>
      <c r="K74" s="44">
        <v>420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76</v>
      </c>
      <c r="F75" s="43">
        <v>200</v>
      </c>
      <c r="G75" s="43">
        <v>0.3</v>
      </c>
      <c r="H75" s="43">
        <v>0</v>
      </c>
      <c r="I75" s="43">
        <v>10.5</v>
      </c>
      <c r="J75" s="43">
        <v>43.1</v>
      </c>
      <c r="K75" s="44" t="s">
        <v>77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70</v>
      </c>
      <c r="G76" s="43">
        <v>2.94</v>
      </c>
      <c r="H76" s="43">
        <v>0.42</v>
      </c>
      <c r="I76" s="43">
        <v>20.58</v>
      </c>
      <c r="J76" s="43">
        <v>123</v>
      </c>
      <c r="K76" s="44">
        <v>114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60</v>
      </c>
      <c r="G77" s="43">
        <v>1.84</v>
      </c>
      <c r="H77" s="43">
        <v>0.48</v>
      </c>
      <c r="I77" s="43">
        <v>13.36</v>
      </c>
      <c r="J77" s="43">
        <v>69.599999999999994</v>
      </c>
      <c r="K77" s="44">
        <v>115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900</v>
      </c>
      <c r="G80" s="19">
        <f t="shared" ref="G80" si="33">SUM(G71:G79)</f>
        <v>26.36</v>
      </c>
      <c r="H80" s="19">
        <f t="shared" ref="H80" si="34">SUM(H71:H79)</f>
        <v>24.34</v>
      </c>
      <c r="I80" s="19">
        <f t="shared" ref="I80" si="35">SUM(I71:I79)</f>
        <v>107.89</v>
      </c>
      <c r="J80" s="19">
        <f t="shared" ref="J80:L80" si="36">SUM(J71:J79)</f>
        <v>780.3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1340</v>
      </c>
      <c r="G81" s="32">
        <f t="shared" ref="G81" si="37">G70+G80</f>
        <v>61.08</v>
      </c>
      <c r="H81" s="32">
        <f t="shared" ref="H81" si="38">H70+H80</f>
        <v>48.4</v>
      </c>
      <c r="I81" s="32">
        <f t="shared" ref="I81" si="39">I70+I80</f>
        <v>151.87</v>
      </c>
      <c r="J81" s="32">
        <f t="shared" ref="J81:L81" si="40">J70+J80</f>
        <v>1391.88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220</v>
      </c>
      <c r="G82" s="40">
        <v>16.3</v>
      </c>
      <c r="H82" s="40">
        <v>14</v>
      </c>
      <c r="I82" s="40">
        <v>21.8</v>
      </c>
      <c r="J82" s="40">
        <v>277</v>
      </c>
      <c r="K82" s="41" t="s">
        <v>79</v>
      </c>
      <c r="L82" s="40"/>
    </row>
    <row r="83" spans="1:12" ht="15" x14ac:dyDescent="0.25">
      <c r="A83" s="23"/>
      <c r="B83" s="15"/>
      <c r="C83" s="11"/>
      <c r="D83" s="51" t="s">
        <v>40</v>
      </c>
      <c r="E83" s="42" t="s">
        <v>80</v>
      </c>
      <c r="F83" s="43">
        <v>40</v>
      </c>
      <c r="G83" s="43">
        <v>1.2</v>
      </c>
      <c r="H83" s="43">
        <v>4.2</v>
      </c>
      <c r="I83" s="43">
        <v>20.399999999999999</v>
      </c>
      <c r="J83" s="43">
        <v>124</v>
      </c>
      <c r="K83" s="44">
        <v>102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81</v>
      </c>
      <c r="F84" s="43">
        <v>200</v>
      </c>
      <c r="G84" s="43">
        <v>0</v>
      </c>
      <c r="H84" s="43">
        <v>0</v>
      </c>
      <c r="I84" s="43">
        <v>10.039999999999999</v>
      </c>
      <c r="J84" s="43">
        <v>41.68</v>
      </c>
      <c r="K84" s="44" t="s">
        <v>71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20</v>
      </c>
      <c r="G85" s="43">
        <v>1.1200000000000001</v>
      </c>
      <c r="H85" s="43">
        <v>0.16</v>
      </c>
      <c r="I85" s="43">
        <v>7.84</v>
      </c>
      <c r="J85" s="43">
        <v>47</v>
      </c>
      <c r="K85" s="44">
        <v>114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126</v>
      </c>
      <c r="F86" s="43">
        <v>185</v>
      </c>
      <c r="G86" s="43">
        <v>0.74</v>
      </c>
      <c r="H86" s="43">
        <v>0.74</v>
      </c>
      <c r="I86" s="43">
        <v>18.13</v>
      </c>
      <c r="J86" s="43">
        <v>86.95</v>
      </c>
      <c r="K86" s="44">
        <v>118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665</v>
      </c>
      <c r="G89" s="19">
        <f t="shared" ref="G89" si="41">SUM(G82:G88)</f>
        <v>19.36</v>
      </c>
      <c r="H89" s="19">
        <f t="shared" ref="H89" si="42">SUM(H82:H88)</f>
        <v>19.099999999999998</v>
      </c>
      <c r="I89" s="19">
        <f t="shared" ref="I89" si="43">SUM(I82:I88)</f>
        <v>78.209999999999994</v>
      </c>
      <c r="J89" s="19">
        <f t="shared" ref="J89:L89" si="44">SUM(J82:J88)</f>
        <v>576.63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131</v>
      </c>
      <c r="F90" s="43">
        <v>60</v>
      </c>
      <c r="G90" s="43">
        <v>0.8</v>
      </c>
      <c r="H90" s="43">
        <v>2.7</v>
      </c>
      <c r="I90" s="43">
        <v>4.5999999999999996</v>
      </c>
      <c r="J90" s="43">
        <v>45.7</v>
      </c>
      <c r="K90" s="44" t="s">
        <v>132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1.84</v>
      </c>
      <c r="H91" s="43">
        <v>3.4</v>
      </c>
      <c r="I91" s="43">
        <v>12.1</v>
      </c>
      <c r="J91" s="43">
        <v>86.4</v>
      </c>
      <c r="K91" s="44">
        <v>149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110</v>
      </c>
      <c r="G92" s="43">
        <v>18</v>
      </c>
      <c r="H92" s="43">
        <v>13.8</v>
      </c>
      <c r="I92" s="43">
        <v>4.3</v>
      </c>
      <c r="J92" s="43">
        <v>213</v>
      </c>
      <c r="K92" s="44" t="s">
        <v>84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85</v>
      </c>
      <c r="F93" s="43">
        <v>150</v>
      </c>
      <c r="G93" s="43">
        <v>5.65</v>
      </c>
      <c r="H93" s="43">
        <v>0.66</v>
      </c>
      <c r="I93" s="43">
        <v>29.05</v>
      </c>
      <c r="J93" s="43">
        <v>145</v>
      </c>
      <c r="K93" s="44">
        <v>297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86</v>
      </c>
      <c r="F94" s="43">
        <v>200</v>
      </c>
      <c r="G94" s="43">
        <v>0.2</v>
      </c>
      <c r="H94" s="43">
        <v>0.1</v>
      </c>
      <c r="I94" s="43">
        <v>15.34</v>
      </c>
      <c r="J94" s="43">
        <v>62.49</v>
      </c>
      <c r="K94" s="44" t="s">
        <v>87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80</v>
      </c>
      <c r="G95" s="43">
        <v>3.36</v>
      </c>
      <c r="H95" s="43">
        <v>0.48</v>
      </c>
      <c r="I95" s="43">
        <v>23.52</v>
      </c>
      <c r="J95" s="43">
        <v>141</v>
      </c>
      <c r="K95" s="44">
        <v>114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60</v>
      </c>
      <c r="G96" s="43">
        <v>1.84</v>
      </c>
      <c r="H96" s="43">
        <v>0.48</v>
      </c>
      <c r="I96" s="43">
        <v>13.36</v>
      </c>
      <c r="J96" s="43">
        <v>69.599999999999994</v>
      </c>
      <c r="K96" s="44">
        <v>115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5">SUM(G90:G98)</f>
        <v>31.689999999999998</v>
      </c>
      <c r="H99" s="19">
        <f t="shared" ref="H99" si="46">SUM(H90:H98)</f>
        <v>21.62</v>
      </c>
      <c r="I99" s="19">
        <f t="shared" ref="I99" si="47">SUM(I90:I98)</f>
        <v>102.27</v>
      </c>
      <c r="J99" s="19">
        <f t="shared" ref="J99:L99" si="48">SUM(J90:J98)</f>
        <v>763.19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1525</v>
      </c>
      <c r="G100" s="32">
        <f t="shared" ref="G100" si="49">G89+G99</f>
        <v>51.05</v>
      </c>
      <c r="H100" s="32">
        <f t="shared" ref="H100" si="50">H89+H99</f>
        <v>40.72</v>
      </c>
      <c r="I100" s="32">
        <f t="shared" ref="I100" si="51">I89+I99</f>
        <v>180.48</v>
      </c>
      <c r="J100" s="32">
        <f t="shared" ref="J100:L100" si="52">J89+J99</f>
        <v>1339.8200000000002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>
        <v>200</v>
      </c>
      <c r="G101" s="40">
        <v>7.8</v>
      </c>
      <c r="H101" s="40">
        <v>9.4600000000000009</v>
      </c>
      <c r="I101" s="40">
        <v>35.799999999999997</v>
      </c>
      <c r="J101" s="40">
        <v>283.60000000000002</v>
      </c>
      <c r="K101" s="41">
        <v>273</v>
      </c>
      <c r="L101" s="40"/>
    </row>
    <row r="102" spans="1:12" ht="15" x14ac:dyDescent="0.25">
      <c r="A102" s="23"/>
      <c r="B102" s="15"/>
      <c r="C102" s="11"/>
      <c r="D102" s="51" t="s">
        <v>40</v>
      </c>
      <c r="E102" s="42" t="s">
        <v>133</v>
      </c>
      <c r="F102" s="43">
        <v>50</v>
      </c>
      <c r="G102" s="43">
        <v>7.9</v>
      </c>
      <c r="H102" s="43">
        <v>4.5</v>
      </c>
      <c r="I102" s="43">
        <v>9.8000000000000007</v>
      </c>
      <c r="J102" s="43">
        <v>111</v>
      </c>
      <c r="K102" s="44">
        <v>83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89</v>
      </c>
      <c r="F103" s="43">
        <v>200</v>
      </c>
      <c r="G103" s="43">
        <v>4.5999999999999996</v>
      </c>
      <c r="H103" s="43">
        <v>3.6</v>
      </c>
      <c r="I103" s="43">
        <v>12.6</v>
      </c>
      <c r="J103" s="43">
        <v>100.4</v>
      </c>
      <c r="K103" s="44" t="s">
        <v>90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1.1200000000000001</v>
      </c>
      <c r="H104" s="43">
        <v>0.16</v>
      </c>
      <c r="I104" s="43">
        <v>7.84</v>
      </c>
      <c r="J104" s="43">
        <v>47</v>
      </c>
      <c r="K104" s="44">
        <v>114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126</v>
      </c>
      <c r="F105" s="43">
        <v>185</v>
      </c>
      <c r="G105" s="43">
        <v>0.74</v>
      </c>
      <c r="H105" s="43">
        <v>0.74</v>
      </c>
      <c r="I105" s="43">
        <v>18.13</v>
      </c>
      <c r="J105" s="43">
        <v>86.95</v>
      </c>
      <c r="K105" s="44">
        <v>118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655</v>
      </c>
      <c r="G108" s="19">
        <f t="shared" ref="G108:J108" si="53">SUM(G101:G107)</f>
        <v>22.159999999999997</v>
      </c>
      <c r="H108" s="19">
        <f t="shared" si="53"/>
        <v>18.46</v>
      </c>
      <c r="I108" s="19">
        <f t="shared" si="53"/>
        <v>84.169999999999987</v>
      </c>
      <c r="J108" s="19">
        <f t="shared" si="53"/>
        <v>628.95000000000005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127</v>
      </c>
      <c r="F109" s="43">
        <v>60</v>
      </c>
      <c r="G109" s="43">
        <v>1.3</v>
      </c>
      <c r="H109" s="43">
        <v>4.3</v>
      </c>
      <c r="I109" s="43">
        <v>6.3</v>
      </c>
      <c r="J109" s="43">
        <v>68.5</v>
      </c>
      <c r="K109" s="44" t="s">
        <v>128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93</v>
      </c>
      <c r="F110" s="43">
        <v>200</v>
      </c>
      <c r="G110" s="43">
        <v>1.74</v>
      </c>
      <c r="H110" s="43">
        <v>3.56</v>
      </c>
      <c r="I110" s="43">
        <v>9.6199999999999992</v>
      </c>
      <c r="J110" s="43">
        <v>77.599999999999994</v>
      </c>
      <c r="K110" s="44">
        <v>136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94</v>
      </c>
      <c r="F111" s="43">
        <v>120</v>
      </c>
      <c r="G111" s="43">
        <v>13.6</v>
      </c>
      <c r="H111" s="43">
        <v>13.5</v>
      </c>
      <c r="I111" s="43">
        <v>4.0999999999999996</v>
      </c>
      <c r="J111" s="43">
        <v>192</v>
      </c>
      <c r="K111" s="44">
        <v>410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58</v>
      </c>
      <c r="F112" s="43">
        <v>150</v>
      </c>
      <c r="G112" s="43">
        <v>8.5500000000000007</v>
      </c>
      <c r="H112" s="43">
        <v>7.85</v>
      </c>
      <c r="I112" s="43">
        <v>37.11</v>
      </c>
      <c r="J112" s="43">
        <v>252</v>
      </c>
      <c r="K112" s="44">
        <v>243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95</v>
      </c>
      <c r="F113" s="43">
        <v>200</v>
      </c>
      <c r="G113" s="43">
        <v>1.8</v>
      </c>
      <c r="H113" s="43">
        <v>0</v>
      </c>
      <c r="I113" s="43">
        <v>28.6</v>
      </c>
      <c r="J113" s="43">
        <v>121.4</v>
      </c>
      <c r="K113" s="44" t="s">
        <v>96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70</v>
      </c>
      <c r="G114" s="43">
        <v>2.94</v>
      </c>
      <c r="H114" s="43">
        <v>0.42</v>
      </c>
      <c r="I114" s="43">
        <v>20.58</v>
      </c>
      <c r="J114" s="43">
        <v>123</v>
      </c>
      <c r="K114" s="44">
        <v>114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60</v>
      </c>
      <c r="G115" s="43">
        <v>1.84</v>
      </c>
      <c r="H115" s="43">
        <v>0.48</v>
      </c>
      <c r="I115" s="43">
        <v>13.36</v>
      </c>
      <c r="J115" s="43">
        <v>69.599999999999994</v>
      </c>
      <c r="K115" s="44">
        <v>115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5">SUM(G109:G117)</f>
        <v>31.770000000000003</v>
      </c>
      <c r="H118" s="19">
        <f t="shared" si="55"/>
        <v>30.110000000000003</v>
      </c>
      <c r="I118" s="19">
        <f t="shared" si="55"/>
        <v>119.66999999999999</v>
      </c>
      <c r="J118" s="19">
        <f t="shared" si="55"/>
        <v>904.1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1515</v>
      </c>
      <c r="G119" s="32">
        <f t="shared" ref="G119" si="57">G108+G118</f>
        <v>53.93</v>
      </c>
      <c r="H119" s="32">
        <f t="shared" ref="H119" si="58">H108+H118</f>
        <v>48.570000000000007</v>
      </c>
      <c r="I119" s="32">
        <f t="shared" ref="I119" si="59">I108+I118</f>
        <v>203.83999999999997</v>
      </c>
      <c r="J119" s="32">
        <f t="shared" ref="J119:L119" si="60">J108+J118</f>
        <v>1533.0500000000002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97</v>
      </c>
      <c r="F120" s="40">
        <v>180</v>
      </c>
      <c r="G120" s="40">
        <v>24.42</v>
      </c>
      <c r="H120" s="40">
        <v>36.72</v>
      </c>
      <c r="I120" s="40">
        <v>3.84</v>
      </c>
      <c r="J120" s="40">
        <v>443.8</v>
      </c>
      <c r="K120" s="41">
        <v>315</v>
      </c>
      <c r="L120" s="40"/>
    </row>
    <row r="121" spans="1:12" ht="15" x14ac:dyDescent="0.25">
      <c r="A121" s="14"/>
      <c r="B121" s="15"/>
      <c r="C121" s="11"/>
      <c r="D121" s="51" t="s">
        <v>40</v>
      </c>
      <c r="E121" s="42" t="s">
        <v>98</v>
      </c>
      <c r="F121" s="43">
        <v>30</v>
      </c>
      <c r="G121" s="43">
        <v>1.62</v>
      </c>
      <c r="H121" s="43">
        <v>8.4600000000000009</v>
      </c>
      <c r="I121" s="43">
        <v>9.94</v>
      </c>
      <c r="J121" s="43">
        <v>121.9</v>
      </c>
      <c r="K121" s="44">
        <v>100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99</v>
      </c>
      <c r="F122" s="43">
        <v>200</v>
      </c>
      <c r="G122" s="43">
        <v>0.3</v>
      </c>
      <c r="H122" s="43">
        <v>0</v>
      </c>
      <c r="I122" s="43">
        <v>10.8</v>
      </c>
      <c r="J122" s="43">
        <v>45.2</v>
      </c>
      <c r="K122" s="44" t="s">
        <v>100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20</v>
      </c>
      <c r="G123" s="43">
        <v>1.1200000000000001</v>
      </c>
      <c r="H123" s="43">
        <v>0.16</v>
      </c>
      <c r="I123" s="43">
        <v>7.84</v>
      </c>
      <c r="J123" s="43">
        <v>47</v>
      </c>
      <c r="K123" s="44">
        <v>114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126</v>
      </c>
      <c r="F124" s="43">
        <v>185</v>
      </c>
      <c r="G124" s="43">
        <v>1.66</v>
      </c>
      <c r="H124" s="43">
        <v>0.37</v>
      </c>
      <c r="I124" s="43">
        <v>14.99</v>
      </c>
      <c r="J124" s="43">
        <v>79.55</v>
      </c>
      <c r="K124" s="44">
        <v>118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 t="shared" ref="G127:J127" si="61">SUM(G120:G126)</f>
        <v>29.120000000000005</v>
      </c>
      <c r="H127" s="19">
        <f t="shared" si="61"/>
        <v>45.709999999999994</v>
      </c>
      <c r="I127" s="19">
        <f t="shared" si="61"/>
        <v>47.410000000000004</v>
      </c>
      <c r="J127" s="19">
        <f t="shared" si="61"/>
        <v>737.45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101</v>
      </c>
      <c r="F128" s="43">
        <v>60</v>
      </c>
      <c r="G128" s="43">
        <v>1</v>
      </c>
      <c r="H128" s="43">
        <v>3.2</v>
      </c>
      <c r="I128" s="43">
        <v>11.1</v>
      </c>
      <c r="J128" s="43">
        <v>77.3</v>
      </c>
      <c r="K128" s="44" t="s">
        <v>102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55</v>
      </c>
      <c r="F129" s="43">
        <v>200</v>
      </c>
      <c r="G129" s="43">
        <v>6.14</v>
      </c>
      <c r="H129" s="43">
        <v>9.7799999999999994</v>
      </c>
      <c r="I129" s="43">
        <v>2.38</v>
      </c>
      <c r="J129" s="43">
        <v>122</v>
      </c>
      <c r="K129" s="44">
        <v>140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103</v>
      </c>
      <c r="F130" s="43">
        <v>140</v>
      </c>
      <c r="G130" s="43">
        <v>13.3</v>
      </c>
      <c r="H130" s="43">
        <v>7.2</v>
      </c>
      <c r="I130" s="43">
        <v>6.3</v>
      </c>
      <c r="J130" s="43">
        <v>143</v>
      </c>
      <c r="K130" s="44">
        <v>349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75</v>
      </c>
      <c r="F131" s="43">
        <v>150</v>
      </c>
      <c r="G131" s="43">
        <v>3.54</v>
      </c>
      <c r="H131" s="43">
        <v>6.05</v>
      </c>
      <c r="I131" s="43">
        <v>32.4</v>
      </c>
      <c r="J131" s="43">
        <v>198.3</v>
      </c>
      <c r="K131" s="44">
        <v>420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104</v>
      </c>
      <c r="F132" s="43">
        <v>200</v>
      </c>
      <c r="G132" s="43">
        <v>0.7</v>
      </c>
      <c r="H132" s="43">
        <v>0.3</v>
      </c>
      <c r="I132" s="43">
        <v>22.8</v>
      </c>
      <c r="J132" s="43">
        <v>50.1</v>
      </c>
      <c r="K132" s="44">
        <v>654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70</v>
      </c>
      <c r="G133" s="43">
        <v>2.94</v>
      </c>
      <c r="H133" s="43">
        <v>0.42</v>
      </c>
      <c r="I133" s="43">
        <v>20.58</v>
      </c>
      <c r="J133" s="43">
        <v>123</v>
      </c>
      <c r="K133" s="44">
        <v>114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60</v>
      </c>
      <c r="G134" s="43">
        <v>1.84</v>
      </c>
      <c r="H134" s="43">
        <v>0.48</v>
      </c>
      <c r="I134" s="43">
        <v>13.36</v>
      </c>
      <c r="J134" s="43">
        <v>69.599999999999994</v>
      </c>
      <c r="K134" s="44">
        <v>115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3">SUM(G128:G136)</f>
        <v>29.46</v>
      </c>
      <c r="H137" s="19">
        <f t="shared" si="63"/>
        <v>27.430000000000003</v>
      </c>
      <c r="I137" s="19">
        <f t="shared" si="63"/>
        <v>108.92</v>
      </c>
      <c r="J137" s="19">
        <f t="shared" si="63"/>
        <v>783.30000000000007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1495</v>
      </c>
      <c r="G138" s="32">
        <f t="shared" ref="G138" si="65">G127+G137</f>
        <v>58.580000000000005</v>
      </c>
      <c r="H138" s="32">
        <f t="shared" ref="H138" si="66">H127+H137</f>
        <v>73.14</v>
      </c>
      <c r="I138" s="32">
        <f t="shared" ref="I138" si="67">I127+I137</f>
        <v>156.33000000000001</v>
      </c>
      <c r="J138" s="32">
        <f t="shared" ref="J138:L138" si="68">J127+J137</f>
        <v>1520.75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105</v>
      </c>
      <c r="F139" s="40">
        <v>200</v>
      </c>
      <c r="G139" s="40">
        <v>7.22</v>
      </c>
      <c r="H139" s="40">
        <v>9.4</v>
      </c>
      <c r="I139" s="40">
        <v>28.77</v>
      </c>
      <c r="J139" s="40">
        <v>228.33</v>
      </c>
      <c r="K139" s="41">
        <v>272</v>
      </c>
      <c r="L139" s="40"/>
    </row>
    <row r="140" spans="1:12" ht="15" x14ac:dyDescent="0.25">
      <c r="A140" s="23"/>
      <c r="B140" s="15"/>
      <c r="C140" s="11"/>
      <c r="D140" s="51" t="s">
        <v>40</v>
      </c>
      <c r="E140" s="42" t="s">
        <v>62</v>
      </c>
      <c r="F140" s="43">
        <v>45</v>
      </c>
      <c r="G140" s="43">
        <v>6.7</v>
      </c>
      <c r="H140" s="43">
        <v>9.5</v>
      </c>
      <c r="I140" s="43">
        <v>9.9</v>
      </c>
      <c r="J140" s="43">
        <v>153</v>
      </c>
      <c r="K140" s="44">
        <v>96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106</v>
      </c>
      <c r="F141" s="43">
        <v>200</v>
      </c>
      <c r="G141" s="43">
        <v>0.3</v>
      </c>
      <c r="H141" s="43">
        <v>0.6</v>
      </c>
      <c r="I141" s="43">
        <v>7.1</v>
      </c>
      <c r="J141" s="43">
        <v>35</v>
      </c>
      <c r="K141" s="44" t="s">
        <v>91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20</v>
      </c>
      <c r="G142" s="43">
        <v>1.1200000000000001</v>
      </c>
      <c r="H142" s="43">
        <v>0.16</v>
      </c>
      <c r="I142" s="43">
        <v>7.84</v>
      </c>
      <c r="J142" s="43">
        <v>47</v>
      </c>
      <c r="K142" s="44">
        <v>114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126</v>
      </c>
      <c r="F143" s="43">
        <v>185</v>
      </c>
      <c r="G143" s="43">
        <v>0.74</v>
      </c>
      <c r="H143" s="43">
        <v>0.74</v>
      </c>
      <c r="I143" s="43">
        <v>18.13</v>
      </c>
      <c r="J143" s="43">
        <v>86.95</v>
      </c>
      <c r="K143" s="44">
        <v>118</v>
      </c>
      <c r="L143" s="43"/>
    </row>
    <row r="144" spans="1:12" ht="15" x14ac:dyDescent="0.25">
      <c r="A144" s="23"/>
      <c r="B144" s="15"/>
      <c r="C144" s="11"/>
      <c r="D144" s="6" t="s">
        <v>107</v>
      </c>
      <c r="E144" s="42" t="s">
        <v>108</v>
      </c>
      <c r="F144" s="43">
        <v>30</v>
      </c>
      <c r="G144" s="43">
        <v>0.1</v>
      </c>
      <c r="H144" s="43">
        <v>0</v>
      </c>
      <c r="I144" s="43">
        <v>17.8</v>
      </c>
      <c r="J144" s="43">
        <v>71.8</v>
      </c>
      <c r="K144" s="44" t="s">
        <v>109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680</v>
      </c>
      <c r="G146" s="19">
        <f t="shared" ref="G146:J146" si="69">SUM(G139:G145)</f>
        <v>16.18</v>
      </c>
      <c r="H146" s="19">
        <f t="shared" si="69"/>
        <v>20.399999999999999</v>
      </c>
      <c r="I146" s="19">
        <f t="shared" si="69"/>
        <v>89.539999999999992</v>
      </c>
      <c r="J146" s="19">
        <f t="shared" si="69"/>
        <v>622.08000000000004</v>
      </c>
      <c r="K146" s="25"/>
      <c r="L146" s="19">
        <f t="shared" ref="L146" si="70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110</v>
      </c>
      <c r="F147" s="43">
        <v>60</v>
      </c>
      <c r="G147" s="43">
        <v>0.5</v>
      </c>
      <c r="H147" s="43">
        <v>0.1</v>
      </c>
      <c r="I147" s="43">
        <v>1.5</v>
      </c>
      <c r="J147" s="43">
        <v>8.4</v>
      </c>
      <c r="K147" s="44">
        <v>112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73</v>
      </c>
      <c r="F148" s="43">
        <v>220</v>
      </c>
      <c r="G148" s="43">
        <v>2.16</v>
      </c>
      <c r="H148" s="43">
        <v>2.2799999999999998</v>
      </c>
      <c r="I148" s="43">
        <v>15.05</v>
      </c>
      <c r="J148" s="43">
        <v>89</v>
      </c>
      <c r="K148" s="44" t="s">
        <v>74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66</v>
      </c>
      <c r="F149" s="43">
        <v>230</v>
      </c>
      <c r="G149" s="43">
        <v>27.14</v>
      </c>
      <c r="H149" s="43">
        <v>24.2</v>
      </c>
      <c r="I149" s="43">
        <v>17.29</v>
      </c>
      <c r="J149" s="43">
        <v>373.2</v>
      </c>
      <c r="K149" s="44">
        <v>374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111</v>
      </c>
      <c r="F151" s="43">
        <v>200</v>
      </c>
      <c r="G151" s="43">
        <v>0.3</v>
      </c>
      <c r="H151" s="43">
        <v>0.2</v>
      </c>
      <c r="I151" s="43">
        <v>15.96</v>
      </c>
      <c r="J151" s="43">
        <v>66.7</v>
      </c>
      <c r="K151" s="44">
        <v>528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70</v>
      </c>
      <c r="G152" s="43">
        <v>2.94</v>
      </c>
      <c r="H152" s="43">
        <v>0.42</v>
      </c>
      <c r="I152" s="43">
        <v>20.58</v>
      </c>
      <c r="J152" s="43">
        <v>123</v>
      </c>
      <c r="K152" s="44">
        <v>114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60</v>
      </c>
      <c r="G153" s="43">
        <v>1.84</v>
      </c>
      <c r="H153" s="43">
        <v>0.48</v>
      </c>
      <c r="I153" s="43">
        <v>13.36</v>
      </c>
      <c r="J153" s="43">
        <v>69.599999999999994</v>
      </c>
      <c r="K153" s="44">
        <v>115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1">SUM(G147:G155)</f>
        <v>34.880000000000003</v>
      </c>
      <c r="H156" s="19">
        <f t="shared" si="71"/>
        <v>27.68</v>
      </c>
      <c r="I156" s="19">
        <f t="shared" si="71"/>
        <v>83.74</v>
      </c>
      <c r="J156" s="19">
        <f t="shared" si="71"/>
        <v>729.90000000000009</v>
      </c>
      <c r="K156" s="25"/>
      <c r="L156" s="19">
        <f t="shared" ref="L156" si="72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1520</v>
      </c>
      <c r="G157" s="32">
        <f t="shared" ref="G157" si="73">G146+G156</f>
        <v>51.06</v>
      </c>
      <c r="H157" s="32">
        <f t="shared" ref="H157" si="74">H146+H156</f>
        <v>48.08</v>
      </c>
      <c r="I157" s="32">
        <f t="shared" ref="I157" si="75">I146+I156</f>
        <v>173.27999999999997</v>
      </c>
      <c r="J157" s="32">
        <f t="shared" ref="J157:L157" si="76">J146+J156</f>
        <v>1351.98</v>
      </c>
      <c r="K157" s="32"/>
      <c r="L157" s="32">
        <f t="shared" si="76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2" t="s">
        <v>94</v>
      </c>
      <c r="F158" s="43">
        <v>120</v>
      </c>
      <c r="G158" s="43">
        <v>13.6</v>
      </c>
      <c r="H158" s="43">
        <v>13.5</v>
      </c>
      <c r="I158" s="43">
        <v>4.0999999999999996</v>
      </c>
      <c r="J158" s="43">
        <v>192</v>
      </c>
      <c r="K158" s="44">
        <v>410</v>
      </c>
      <c r="L158" s="40"/>
    </row>
    <row r="159" spans="1:12" ht="15" x14ac:dyDescent="0.25">
      <c r="A159" s="23"/>
      <c r="B159" s="15"/>
      <c r="C159" s="11"/>
      <c r="D159" s="54" t="s">
        <v>26</v>
      </c>
      <c r="E159" s="42" t="s">
        <v>112</v>
      </c>
      <c r="F159" s="43">
        <v>60</v>
      </c>
      <c r="G159" s="43">
        <v>0.79</v>
      </c>
      <c r="H159" s="43">
        <v>0.14000000000000001</v>
      </c>
      <c r="I159" s="43">
        <v>2.74</v>
      </c>
      <c r="J159" s="43">
        <v>17.28</v>
      </c>
      <c r="K159" s="44">
        <v>112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92</v>
      </c>
      <c r="F160" s="43">
        <v>200</v>
      </c>
      <c r="G160" s="43">
        <v>3.8</v>
      </c>
      <c r="H160" s="43">
        <v>3.5</v>
      </c>
      <c r="I160" s="43">
        <v>11.1</v>
      </c>
      <c r="J160" s="43">
        <v>90.8</v>
      </c>
      <c r="K160" s="44" t="s">
        <v>91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2.2400000000000002</v>
      </c>
      <c r="H161" s="43">
        <v>0.32</v>
      </c>
      <c r="I161" s="43">
        <v>15.68</v>
      </c>
      <c r="J161" s="43">
        <v>94</v>
      </c>
      <c r="K161" s="44">
        <v>114</v>
      </c>
      <c r="L161" s="43"/>
    </row>
    <row r="162" spans="1:12" ht="15.75" thickBot="1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3" t="s">
        <v>21</v>
      </c>
      <c r="E163" s="42" t="s">
        <v>58</v>
      </c>
      <c r="F163" s="43">
        <v>150</v>
      </c>
      <c r="G163" s="43">
        <v>8.5500000000000007</v>
      </c>
      <c r="H163" s="43">
        <v>7.85</v>
      </c>
      <c r="I163" s="43">
        <v>37.11</v>
      </c>
      <c r="J163" s="43">
        <v>252</v>
      </c>
      <c r="K163" s="44">
        <v>243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7">SUM(G158:G164)</f>
        <v>28.98</v>
      </c>
      <c r="H165" s="19">
        <f t="shared" si="77"/>
        <v>25.310000000000002</v>
      </c>
      <c r="I165" s="19">
        <f t="shared" si="77"/>
        <v>70.72999999999999</v>
      </c>
      <c r="J165" s="19">
        <f t="shared" si="77"/>
        <v>646.07999999999993</v>
      </c>
      <c r="K165" s="25"/>
      <c r="L165" s="19">
        <f t="shared" ref="L165" si="78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134</v>
      </c>
      <c r="F166" s="43">
        <v>60</v>
      </c>
      <c r="G166" s="43">
        <v>1.7</v>
      </c>
      <c r="H166" s="43">
        <v>4.26</v>
      </c>
      <c r="I166" s="43">
        <v>5.94</v>
      </c>
      <c r="J166" s="43">
        <v>69</v>
      </c>
      <c r="K166" s="44">
        <v>5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113</v>
      </c>
      <c r="F167" s="43">
        <v>200</v>
      </c>
      <c r="G167" s="43">
        <v>1.4</v>
      </c>
      <c r="H167" s="43">
        <v>3.98</v>
      </c>
      <c r="I167" s="43">
        <v>6.22</v>
      </c>
      <c r="J167" s="43">
        <v>66.400000000000006</v>
      </c>
      <c r="K167" s="44">
        <v>147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114</v>
      </c>
      <c r="F168" s="43">
        <v>230</v>
      </c>
      <c r="G168" s="43">
        <v>18.75</v>
      </c>
      <c r="H168" s="43">
        <v>18.920000000000002</v>
      </c>
      <c r="I168" s="43">
        <v>45.08</v>
      </c>
      <c r="J168" s="43">
        <v>426</v>
      </c>
      <c r="K168" s="44">
        <v>411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86</v>
      </c>
      <c r="F170" s="43">
        <v>200</v>
      </c>
      <c r="G170" s="43">
        <v>0.2</v>
      </c>
      <c r="H170" s="43">
        <v>0.1</v>
      </c>
      <c r="I170" s="43">
        <v>12.5</v>
      </c>
      <c r="J170" s="43">
        <v>51.6</v>
      </c>
      <c r="K170" s="44" t="s">
        <v>87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80</v>
      </c>
      <c r="G171" s="43">
        <v>3.36</v>
      </c>
      <c r="H171" s="43">
        <v>0.48</v>
      </c>
      <c r="I171" s="43">
        <v>23.52</v>
      </c>
      <c r="J171" s="43">
        <v>141</v>
      </c>
      <c r="K171" s="44">
        <v>114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60</v>
      </c>
      <c r="G172" s="43">
        <v>1.84</v>
      </c>
      <c r="H172" s="43">
        <v>0.48</v>
      </c>
      <c r="I172" s="43">
        <v>13.36</v>
      </c>
      <c r="J172" s="43">
        <v>69.599999999999994</v>
      </c>
      <c r="K172" s="44">
        <v>115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79">SUM(G166:G174)</f>
        <v>27.25</v>
      </c>
      <c r="H175" s="19">
        <f t="shared" si="79"/>
        <v>28.220000000000006</v>
      </c>
      <c r="I175" s="19">
        <f t="shared" si="79"/>
        <v>106.61999999999999</v>
      </c>
      <c r="J175" s="19">
        <f t="shared" si="79"/>
        <v>823.6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1400</v>
      </c>
      <c r="G176" s="32">
        <f t="shared" ref="G176" si="81">G165+G175</f>
        <v>56.230000000000004</v>
      </c>
      <c r="H176" s="32">
        <f t="shared" ref="H176" si="82">H165+H175</f>
        <v>53.530000000000008</v>
      </c>
      <c r="I176" s="32">
        <f t="shared" ref="I176" si="83">I165+I175</f>
        <v>177.34999999999997</v>
      </c>
      <c r="J176" s="32">
        <f t="shared" ref="J176:L176" si="84">J165+J175</f>
        <v>1469.6799999999998</v>
      </c>
      <c r="K176" s="32"/>
      <c r="L176" s="32">
        <f t="shared" si="84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115</v>
      </c>
      <c r="F177" s="40">
        <v>150</v>
      </c>
      <c r="G177" s="40">
        <v>22.87</v>
      </c>
      <c r="H177" s="40">
        <v>16.5</v>
      </c>
      <c r="I177" s="40">
        <v>7.54</v>
      </c>
      <c r="J177" s="40">
        <v>341</v>
      </c>
      <c r="K177" s="41">
        <v>319</v>
      </c>
      <c r="L177" s="40"/>
    </row>
    <row r="178" spans="1:12" ht="15" x14ac:dyDescent="0.25">
      <c r="A178" s="23"/>
      <c r="B178" s="15"/>
      <c r="C178" s="11"/>
      <c r="D178" s="54" t="s">
        <v>107</v>
      </c>
      <c r="E178" s="42" t="s">
        <v>116</v>
      </c>
      <c r="F178" s="43">
        <v>30</v>
      </c>
      <c r="G178" s="43">
        <v>0.1</v>
      </c>
      <c r="H178" s="43">
        <v>0</v>
      </c>
      <c r="I178" s="43">
        <v>17.8</v>
      </c>
      <c r="J178" s="43">
        <v>71.8</v>
      </c>
      <c r="K178" s="44" t="s">
        <v>109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117</v>
      </c>
      <c r="F179" s="43">
        <v>200</v>
      </c>
      <c r="G179" s="43">
        <v>0.1</v>
      </c>
      <c r="H179" s="43">
        <v>0</v>
      </c>
      <c r="I179" s="43">
        <v>15</v>
      </c>
      <c r="J179" s="43">
        <v>32</v>
      </c>
      <c r="K179" s="44" t="s">
        <v>118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1.1200000000000001</v>
      </c>
      <c r="H180" s="43">
        <v>0.16</v>
      </c>
      <c r="I180" s="43">
        <v>7.84</v>
      </c>
      <c r="J180" s="43">
        <v>47</v>
      </c>
      <c r="K180" s="44">
        <v>114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126</v>
      </c>
      <c r="F181" s="43">
        <v>185</v>
      </c>
      <c r="G181" s="43">
        <v>1.66</v>
      </c>
      <c r="H181" s="43">
        <v>0.37</v>
      </c>
      <c r="I181" s="43">
        <v>14.99</v>
      </c>
      <c r="J181" s="43">
        <v>79.55</v>
      </c>
      <c r="K181" s="44">
        <v>118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585</v>
      </c>
      <c r="G184" s="19">
        <f t="shared" ref="G184:J184" si="85">SUM(G177:G183)</f>
        <v>25.850000000000005</v>
      </c>
      <c r="H184" s="19">
        <f t="shared" si="85"/>
        <v>17.03</v>
      </c>
      <c r="I184" s="19">
        <f t="shared" si="85"/>
        <v>63.170000000000009</v>
      </c>
      <c r="J184" s="19">
        <f t="shared" si="85"/>
        <v>571.35</v>
      </c>
      <c r="K184" s="25"/>
      <c r="L184" s="19">
        <f t="shared" ref="L184" si="86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119</v>
      </c>
      <c r="F185" s="43">
        <v>60</v>
      </c>
      <c r="G185" s="43">
        <v>0.6</v>
      </c>
      <c r="H185" s="43">
        <v>6.12</v>
      </c>
      <c r="I185" s="43">
        <v>2.1</v>
      </c>
      <c r="J185" s="43">
        <v>66</v>
      </c>
      <c r="K185" s="44">
        <v>30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120</v>
      </c>
      <c r="F186" s="43">
        <v>200</v>
      </c>
      <c r="G186" s="43">
        <v>7.38</v>
      </c>
      <c r="H186" s="43">
        <v>5.78</v>
      </c>
      <c r="I186" s="43">
        <v>12.84</v>
      </c>
      <c r="J186" s="43">
        <v>133</v>
      </c>
      <c r="K186" s="44">
        <v>134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83</v>
      </c>
      <c r="F187" s="43">
        <v>110</v>
      </c>
      <c r="G187" s="43">
        <v>18</v>
      </c>
      <c r="H187" s="43">
        <v>13.8</v>
      </c>
      <c r="I187" s="43">
        <v>4.3</v>
      </c>
      <c r="J187" s="43">
        <v>213</v>
      </c>
      <c r="K187" s="44" t="s">
        <v>84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121</v>
      </c>
      <c r="F188" s="43">
        <v>150</v>
      </c>
      <c r="G188" s="43">
        <v>4.7</v>
      </c>
      <c r="H188" s="43">
        <v>9.9</v>
      </c>
      <c r="I188" s="43">
        <v>24.5</v>
      </c>
      <c r="J188" s="43">
        <v>184.5</v>
      </c>
      <c r="K188" s="44">
        <v>434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59</v>
      </c>
      <c r="F189" s="43">
        <v>200</v>
      </c>
      <c r="G189" s="43">
        <v>0.8</v>
      </c>
      <c r="H189" s="43">
        <v>0</v>
      </c>
      <c r="I189" s="43">
        <v>28.5</v>
      </c>
      <c r="J189" s="43">
        <v>117</v>
      </c>
      <c r="K189" s="44" t="s">
        <v>60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70</v>
      </c>
      <c r="G190" s="43">
        <v>2.94</v>
      </c>
      <c r="H190" s="43">
        <v>0.42</v>
      </c>
      <c r="I190" s="43">
        <v>20.58</v>
      </c>
      <c r="J190" s="43">
        <v>123</v>
      </c>
      <c r="K190" s="44">
        <v>114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60</v>
      </c>
      <c r="G191" s="43">
        <v>1.84</v>
      </c>
      <c r="H191" s="43">
        <v>0.48</v>
      </c>
      <c r="I191" s="43">
        <v>13.36</v>
      </c>
      <c r="J191" s="43">
        <v>69.599999999999994</v>
      </c>
      <c r="K191" s="44">
        <v>115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7">SUM(G185:G193)</f>
        <v>36.260000000000005</v>
      </c>
      <c r="H194" s="19">
        <f t="shared" si="87"/>
        <v>36.5</v>
      </c>
      <c r="I194" s="19">
        <f t="shared" si="87"/>
        <v>106.17999999999999</v>
      </c>
      <c r="J194" s="19">
        <f t="shared" si="87"/>
        <v>906.1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1435</v>
      </c>
      <c r="G195" s="32">
        <f t="shared" ref="G195" si="89">G184+G194</f>
        <v>62.110000000000014</v>
      </c>
      <c r="H195" s="32">
        <f t="shared" ref="H195" si="90">H184+H194</f>
        <v>53.53</v>
      </c>
      <c r="I195" s="32">
        <f t="shared" ref="I195" si="91">I184+I194</f>
        <v>169.35</v>
      </c>
      <c r="J195" s="32">
        <f t="shared" ref="J195:L195" si="92">J184+J194</f>
        <v>1477.45</v>
      </c>
      <c r="K195" s="32"/>
      <c r="L195" s="32">
        <f t="shared" si="92"/>
        <v>0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1469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55.990000000000009</v>
      </c>
      <c r="H196" s="34">
        <f t="shared" si="93"/>
        <v>54.224000000000004</v>
      </c>
      <c r="I196" s="34">
        <f t="shared" si="93"/>
        <v>173.19499999999996</v>
      </c>
      <c r="J196" s="34">
        <f t="shared" si="93"/>
        <v>1446.925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19685039370078741" right="0.19685039370078741" top="0.74803149606299213" bottom="0.74803149606299213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Короготова Оксана Валерьевна</cp:lastModifiedBy>
  <cp:lastPrinted>2023-10-18T10:47:11Z</cp:lastPrinted>
  <dcterms:created xsi:type="dcterms:W3CDTF">2022-05-16T14:23:56Z</dcterms:created>
  <dcterms:modified xsi:type="dcterms:W3CDTF">2024-03-20T03:59:51Z</dcterms:modified>
</cp:coreProperties>
</file>